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5_美波庁舎\04治山林道担当\002　治山\01-3  現場関係\R7現場関係\02_工事\1_Ｒ７波林　予防治山　美波町大越　渓間工事（担い手確保型）\02_PPI\PPI掲載資料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工事費内訳書!$A$1:$G$44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工事費内訳書!$G$44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工事費内訳書!$I$44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44"/>
  <c r="G43"/>
  <c r="G40"/>
  <c r="G38"/>
  <c r="G37"/>
  <c r="G34"/>
  <c r="G30"/>
  <c r="G21"/>
  <c r="G20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<sst xmlns="http://schemas.openxmlformats.org/spreadsheetml/2006/main">
  <si>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</si>
  <si>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</si>
  <si>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</si>
  <si>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</si>
  <si>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</si>
  <si>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Ｒ７波林　予防治山　美波町大越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</si>
  <si>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</si>
  <si>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</si>
  <si>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</si>
  <si>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</si>
  <si>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</si>
  <si>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</si>
  <si>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</si>
  <si>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</si>
  <si>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</si>
  <si>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</si>
  <si>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</si>
  <si>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</si>
  <si>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掘削工
_x000d_</t>
  </si>
  <si>
    <t>機械掘削
_x000d_礫質土</t>
  </si>
  <si>
    <t>m3</t>
  </si>
  <si>
    <t>機械掘削
_x000d_軟岩(Ⅰ)B</t>
  </si>
  <si>
    <t>埋戻し
_x000d_礫質土</t>
  </si>
  <si>
    <t>土砂掘削面整形
_x000d_礫質土</t>
  </si>
  <si>
    <t>㎡</t>
  </si>
  <si>
    <t>護岸工
_x000d_</t>
  </si>
  <si>
    <t>コンクリート（護岸工）
_x000d_18-8-40BB　W/C≦60%</t>
  </si>
  <si>
    <t>型枠（護岸工）
_x000d_</t>
  </si>
  <si>
    <t>目地板
_x000d_瀝青繊維質目地板 t=10mm</t>
  </si>
  <si>
    <t>硬質ポリ塩化ビニル管
_x000d_薄肉管VU　径65　 長4.0m</t>
  </si>
  <si>
    <t>本</t>
  </si>
  <si>
    <t>基礎栗石工
_x000d_30cm,敷均し</t>
  </si>
  <si>
    <t>運搬工
_x000d_</t>
  </si>
  <si>
    <t>足場設置・撤去
_x000d_</t>
  </si>
  <si>
    <t>掛㎡</t>
  </si>
  <si>
    <t>ネームプレート（ｱﾙﾐﾆｳﾑ軽合金鋳造製）
_x000d_A型(横40cm×縦30cm×1cm)　堤名板用</t>
  </si>
  <si>
    <t>枚</t>
  </si>
  <si>
    <t>間詰工
_x000d_</t>
  </si>
  <si>
    <t>コンクリート（間詰）
_x000d_18-8-40BB　W/C≦60%　</t>
  </si>
  <si>
    <t>型枠（間詰）
_x000d_</t>
  </si>
  <si>
    <t>裏石積工
_x000d_t=15cm</t>
  </si>
  <si>
    <t>伏工
_x000d_</t>
  </si>
  <si>
    <t>植生シート工
_x000d_植生シート工,肥料袋無･人工張芝付(一重ﾈｯﾄ環境)</t>
  </si>
  <si>
    <t>丸太筋工(皮剥無　先端加工有　2本筋工)
_x000d_</t>
  </si>
  <si>
    <t>ｍ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</si>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</sst>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+G14+G20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19">
        <f>+G16+G17+G18+G19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20</v>
      </c>
      <c r="F16" s="18">
        <v>212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20</v>
      </c>
      <c r="F17" s="18">
        <v>45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20</v>
      </c>
      <c r="F18" s="18">
        <v>376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23</v>
      </c>
      <c r="E19" s="17" t="s">
        <v>24</v>
      </c>
      <c r="F19" s="18">
        <v>265.19999999999999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15" t="s">
        <v>16</v>
      </c>
      <c r="D20" s="16"/>
      <c r="E20" s="17" t="s">
        <v>13</v>
      </c>
      <c r="F20" s="18">
        <v>1</v>
      </c>
      <c r="G20" s="19">
        <f>+G21+G30+G34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25</v>
      </c>
      <c r="E21" s="17" t="s">
        <v>13</v>
      </c>
      <c r="F21" s="18">
        <v>1</v>
      </c>
      <c r="G21" s="19">
        <f>+G22+G23+G24+G25+G26+G27+G28+G29</f>
        <v>0</v>
      </c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20</v>
      </c>
      <c r="F22" s="18">
        <v>133.40000000000001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24</v>
      </c>
      <c r="F23" s="18">
        <v>429.5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28</v>
      </c>
      <c r="E24" s="17" t="s">
        <v>24</v>
      </c>
      <c r="F24" s="18">
        <v>15.5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29</v>
      </c>
      <c r="E25" s="17" t="s">
        <v>30</v>
      </c>
      <c r="F25" s="18">
        <v>7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31</v>
      </c>
      <c r="E26" s="17" t="s">
        <v>24</v>
      </c>
      <c r="F26" s="18">
        <v>89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32</v>
      </c>
      <c r="E27" s="17" t="s">
        <v>20</v>
      </c>
      <c r="F27" s="18">
        <v>26.699999999999999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33</v>
      </c>
      <c r="E28" s="17" t="s">
        <v>34</v>
      </c>
      <c r="F28" s="18">
        <v>180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35</v>
      </c>
      <c r="E29" s="17" t="s">
        <v>36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37</v>
      </c>
      <c r="E30" s="17" t="s">
        <v>13</v>
      </c>
      <c r="F30" s="18">
        <v>1</v>
      </c>
      <c r="G30" s="19">
        <f>+G31+G32+G33</f>
        <v>0</v>
      </c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38</v>
      </c>
      <c r="E31" s="17" t="s">
        <v>20</v>
      </c>
      <c r="F31" s="18">
        <v>0.80000000000000004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39</v>
      </c>
      <c r="E32" s="17" t="s">
        <v>24</v>
      </c>
      <c r="F32" s="18">
        <v>2.7999999999999998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40</v>
      </c>
      <c r="E33" s="17" t="s">
        <v>24</v>
      </c>
      <c r="F33" s="18">
        <v>2.7999999999999998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41</v>
      </c>
      <c r="E34" s="17" t="s">
        <v>13</v>
      </c>
      <c r="F34" s="18">
        <v>1</v>
      </c>
      <c r="G34" s="19">
        <f>+G35+G36</f>
        <v>0</v>
      </c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42</v>
      </c>
      <c r="E35" s="17" t="s">
        <v>24</v>
      </c>
      <c r="F35" s="18">
        <v>441.19999999999999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43</v>
      </c>
      <c r="E36" s="17" t="s">
        <v>44</v>
      </c>
      <c r="F36" s="18">
        <v>149.69999999999999</v>
      </c>
      <c r="G36" s="25"/>
      <c r="H36" s="20"/>
      <c r="I36" s="21">
        <v>27</v>
      </c>
      <c r="J36" s="21">
        <v>4</v>
      </c>
    </row>
    <row r="37" ht="42" customHeight="1">
      <c r="A37" s="14" t="s">
        <v>45</v>
      </c>
      <c r="B37" s="15"/>
      <c r="C37" s="15"/>
      <c r="D37" s="16"/>
      <c r="E37" s="17" t="s">
        <v>13</v>
      </c>
      <c r="F37" s="18">
        <v>1</v>
      </c>
      <c r="G37" s="19">
        <f>+G38+G40</f>
        <v>0</v>
      </c>
      <c r="H37" s="20"/>
      <c r="I37" s="21">
        <v>28</v>
      </c>
      <c r="J37" s="21"/>
    </row>
    <row r="38" ht="42" customHeight="1">
      <c r="A38" s="14" t="s">
        <v>46</v>
      </c>
      <c r="B38" s="15"/>
      <c r="C38" s="15"/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200</v>
      </c>
    </row>
    <row r="39" ht="42" customHeight="1">
      <c r="A39" s="14" t="s">
        <v>47</v>
      </c>
      <c r="B39" s="15"/>
      <c r="C39" s="15"/>
      <c r="D39" s="16"/>
      <c r="E39" s="17" t="s">
        <v>13</v>
      </c>
      <c r="F39" s="18">
        <v>1</v>
      </c>
      <c r="G39" s="25"/>
      <c r="H39" s="20"/>
      <c r="I39" s="21">
        <v>30</v>
      </c>
      <c r="J39" s="21"/>
    </row>
    <row r="40" ht="42" customHeight="1">
      <c r="A40" s="14" t="s">
        <v>48</v>
      </c>
      <c r="B40" s="15"/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210</v>
      </c>
    </row>
    <row r="41" ht="42" customHeight="1">
      <c r="A41" s="14" t="s">
        <v>49</v>
      </c>
      <c r="B41" s="15"/>
      <c r="C41" s="15"/>
      <c r="D41" s="16"/>
      <c r="E41" s="17" t="s">
        <v>13</v>
      </c>
      <c r="F41" s="18">
        <v>1</v>
      </c>
      <c r="G41" s="25"/>
      <c r="H41" s="20"/>
      <c r="I41" s="21">
        <v>32</v>
      </c>
      <c r="J41" s="21"/>
    </row>
    <row r="42" ht="42" customHeight="1">
      <c r="A42" s="14" t="s">
        <v>50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>
        <v>220</v>
      </c>
    </row>
    <row r="43" ht="42" customHeight="1">
      <c r="A43" s="14" t="s">
        <v>51</v>
      </c>
      <c r="B43" s="15"/>
      <c r="C43" s="15"/>
      <c r="D43" s="16"/>
      <c r="E43" s="17" t="s">
        <v>13</v>
      </c>
      <c r="F43" s="18">
        <v>1</v>
      </c>
      <c r="G43" s="19">
        <f>+G10+G42</f>
        <v>0</v>
      </c>
      <c r="H43" s="20"/>
      <c r="I43" s="21">
        <v>34</v>
      </c>
      <c r="J43" s="21">
        <v>30</v>
      </c>
    </row>
    <row r="44" ht="42" customHeight="1">
      <c r="A44" s="26" t="s">
        <v>52</v>
      </c>
      <c r="B44" s="27"/>
      <c r="C44" s="27"/>
      <c r="D44" s="28"/>
      <c r="E44" s="29" t="s">
        <v>53</v>
      </c>
      <c r="F44" s="30" t="s">
        <v>53</v>
      </c>
      <c r="G44" s="31">
        <f>G43</f>
        <v>0</v>
      </c>
      <c r="I44" s="32">
        <v>35</v>
      </c>
      <c r="J44" s="32">
        <v>90</v>
      </c>
    </row>
    <row r="45" ht="42" customHeight="1"/>
    <row r="46" ht="42" customHeight="1"/>
  </sheetData>
  <sheetProtection sheet="1" objects="1" scenarios="1" spinCount="100000" saltValue="5VT2QERDQO885XEsgDGAr8Zy8d6SXNnFzuEHhlJEhusPjgijT1oyilvqZWwNPaGf5ku+TpbFD9aFayVoE0q6nQ==" hashValue="IsETeHhhf3y+rf5uj7vaqSZFnf3IR1ObNVjEmtm82Zki0DVwxok1JrSgfNVITKhTgPRdpYqvV2u+wbubnplXBg==" algorithmName="SHA-512" password="FD80"/>
  <mergeCells count="20">
    <mergeCell ref="A44:D4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0:D20"/>
    <mergeCell ref="A37:D37"/>
    <mergeCell ref="A38:D38"/>
    <mergeCell ref="A39:D39"/>
    <mergeCell ref="A40:D40"/>
    <mergeCell ref="A41:D41"/>
    <mergeCell ref="A42:D42"/>
    <mergeCell ref="A43:D4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sasaki yuushin</cp:lastModifiedBy>
  <cp:lastPrinted>2020-10-12T05:07:54Z</cp:lastPrinted>
  <dcterms:created xsi:type="dcterms:W3CDTF">2014-01-09T08:55:00Z</dcterms:created>
  <dcterms:modified xsi:type="dcterms:W3CDTF">2025-10-01T04:20:26Z</dcterms:modified>
</cp:coreProperties>
</file>